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ay\Documents\Cuadros zonas 22-23\"/>
    </mc:Choice>
  </mc:AlternateContent>
  <xr:revisionPtr revIDLastSave="0" documentId="8_{141F3401-D226-4B27-BE70-F1F4F9AEE42C}" xr6:coauthVersionLast="47" xr6:coauthVersionMax="47" xr10:uidLastSave="{00000000-0000-0000-0000-000000000000}"/>
  <bookViews>
    <workbookView xWindow="-120" yWindow="-120" windowWidth="20730" windowHeight="11040" activeTab="2" xr2:uid="{5539E4A8-2FF3-44B5-A4F6-8A6DC6433318}"/>
  </bookViews>
  <sheets>
    <sheet name="Nalón Alevín M (8)" sheetId="1" r:id="rId1"/>
    <sheet name="Nalón Infantil F (8)" sheetId="3" r:id="rId2"/>
    <sheet name="Nalón Infantil M (8)" sheetId="4" r:id="rId3"/>
    <sheet name="Nalón Cadete M (8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4" l="1"/>
  <c r="F29" i="4"/>
  <c r="F28" i="4"/>
  <c r="F27" i="4"/>
  <c r="F26" i="4"/>
  <c r="H22" i="4"/>
  <c r="G21" i="4"/>
  <c r="J20" i="4"/>
  <c r="I19" i="4"/>
  <c r="H18" i="4"/>
  <c r="H14" i="4"/>
  <c r="G13" i="4"/>
  <c r="J12" i="4"/>
  <c r="H10" i="4"/>
  <c r="K7" i="4"/>
  <c r="F7" i="4"/>
  <c r="A32" i="3"/>
  <c r="F29" i="3"/>
  <c r="F28" i="3"/>
  <c r="F27" i="3"/>
  <c r="F26" i="3"/>
  <c r="H22" i="3"/>
  <c r="G21" i="3"/>
  <c r="J20" i="3"/>
  <c r="I19" i="3"/>
  <c r="H18" i="3"/>
  <c r="H14" i="3"/>
  <c r="G13" i="3"/>
  <c r="J12" i="3"/>
  <c r="H10" i="3"/>
  <c r="K7" i="3"/>
  <c r="F7" i="3"/>
  <c r="A32" i="2"/>
  <c r="F29" i="2"/>
  <c r="F28" i="2"/>
  <c r="F27" i="2"/>
  <c r="F26" i="2"/>
  <c r="H22" i="2"/>
  <c r="G21" i="2"/>
  <c r="J20" i="2"/>
  <c r="I19" i="2"/>
  <c r="H18" i="2"/>
  <c r="H14" i="2"/>
  <c r="G13" i="2"/>
  <c r="J12" i="2"/>
  <c r="H10" i="2"/>
  <c r="K7" i="2"/>
  <c r="F7" i="2"/>
  <c r="A31" i="1"/>
  <c r="F28" i="1"/>
  <c r="F27" i="1"/>
  <c r="F26" i="1"/>
  <c r="F25" i="1"/>
  <c r="H21" i="1"/>
  <c r="G20" i="1"/>
  <c r="J19" i="1"/>
  <c r="I18" i="1"/>
  <c r="H17" i="1"/>
  <c r="H13" i="1"/>
  <c r="G12" i="1"/>
  <c r="H9" i="1"/>
  <c r="J11" i="1" s="1"/>
  <c r="K6" i="1"/>
  <c r="F6" i="1"/>
</calcChain>
</file>

<file path=xl/sharedStrings.xml><?xml version="1.0" encoding="utf-8"?>
<sst xmlns="http://schemas.openxmlformats.org/spreadsheetml/2006/main" count="144" uniqueCount="63">
  <si>
    <t xml:space="preserve"> 1º TORNEO ZONAL</t>
  </si>
  <si>
    <t>Semana</t>
  </si>
  <si>
    <t>Territorial</t>
  </si>
  <si>
    <t>NALÓN</t>
  </si>
  <si>
    <t>Club</t>
  </si>
  <si>
    <t>Premios en metálico</t>
  </si>
  <si>
    <t xml:space="preserve"> Categoria Alevín</t>
  </si>
  <si>
    <t xml:space="preserve"> Masculino</t>
  </si>
  <si>
    <t>Juez Árbitro</t>
  </si>
  <si>
    <t>Licencia</t>
  </si>
  <si>
    <t>Ranking</t>
  </si>
  <si>
    <t>St</t>
  </si>
  <si>
    <t>CS</t>
  </si>
  <si>
    <t>Semifinales</t>
  </si>
  <si>
    <t>Final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</si>
  <si>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</si>
  <si>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</si>
  <si>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</si>
  <si>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</si>
  <si>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</si>
  <si>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</si>
  <si>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</si>
  <si>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</si>
  <si>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</si>
  <si>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</si>
  <si>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</si>
  <si>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</si>
  <si>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</si>
  <si>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 xml:space="preserve"> NALON</t>
  </si>
  <si>
    <t xml:space="preserve"> Categoria cadete</t>
  </si>
  <si>
    <t>Aitor Fernandez Fernandez</t>
  </si>
  <si>
    <t>Enol Antuña Hevia</t>
  </si>
  <si>
    <t>Javier Sanchez Armijo</t>
  </si>
  <si>
    <t>Alejandro Garcia Suarez</t>
  </si>
  <si>
    <t>Nel Alvarez Torre</t>
  </si>
  <si>
    <t>Izel Gutierrez Fernandez</t>
  </si>
  <si>
    <t>Alejandro Sanchez Ceñal</t>
  </si>
  <si>
    <t>Hugo Velasco Garcia</t>
  </si>
  <si>
    <t xml:space="preserve"> Categoria infantil</t>
  </si>
  <si>
    <t xml:space="preserve"> Femenino</t>
  </si>
  <si>
    <t>Eva Montes Alvarez</t>
  </si>
  <si>
    <t>Nagore Baragaño Iglesias</t>
  </si>
  <si>
    <t>Maria Ezama Diaz</t>
  </si>
  <si>
    <t>Nadia Garcia Garcia</t>
  </si>
  <si>
    <t>Celia Llaneza Camblor</t>
  </si>
  <si>
    <t>Sara Ezama Diaz</t>
  </si>
  <si>
    <t>Alejandra Ramirez Mella</t>
  </si>
  <si>
    <t>Angela Lopez Molina</t>
  </si>
  <si>
    <t>NALON</t>
  </si>
  <si>
    <t>Angel Menendez Moran</t>
  </si>
  <si>
    <t>Bye</t>
  </si>
  <si>
    <t>Daniel Martin Velazquez</t>
  </si>
  <si>
    <t>Pedro Rico Peña</t>
  </si>
  <si>
    <t>Lucas Terente Alonso</t>
  </si>
  <si>
    <t>Carlos Riera Fernandez</t>
  </si>
  <si>
    <t>Pedro Prieto Gonzalez</t>
  </si>
  <si>
    <t>Alfonso Martinez Nieves</t>
  </si>
  <si>
    <t>Marcos Alarcia Nuñez</t>
  </si>
  <si>
    <t>Ruben Vilas Estebanez</t>
  </si>
  <si>
    <t>Pelayo Garcia Zamorano</t>
  </si>
  <si>
    <t>Diego Alarcia Nuñez</t>
  </si>
  <si>
    <t>Victor Alonso Rueda</t>
  </si>
  <si>
    <t>Mario Ramos 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</si>
</sst>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;@"/>
    <numFmt numFmtId="165" formatCode="h:mm;@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49" fontId="1" fillId="0" borderId="0" xfId="0" applyNumberFormat="1" applyFont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49" fontId="3" fillId="2" borderId="0" xfId="1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49" fontId="6" fillId="0" borderId="0" xfId="1" applyNumberFormat="1" applyFont="1" applyAlignment="1" applyProtection="1">
      <alignment horizontal="right" vertical="center"/>
      <protection hidden="1"/>
    </xf>
    <xf numFmtId="49" fontId="3" fillId="2" borderId="0" xfId="1" applyNumberFormat="1" applyFont="1" applyFill="1" applyAlignment="1" applyProtection="1">
      <alignment horizontal="right" vertical="center"/>
      <protection hidden="1"/>
    </xf>
    <xf numFmtId="166" fontId="5" fillId="0" borderId="1" xfId="1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49" fontId="5" fillId="0" borderId="1" xfId="1" applyNumberFormat="1" applyFont="1" applyBorder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9" fillId="2" borderId="0" xfId="3" applyFont="1" applyFill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 shrinkToFi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locked="0"/>
    </xf>
    <xf numFmtId="0" fontId="12" fillId="0" borderId="0" xfId="1" applyFont="1" applyProtection="1">
      <protection hidden="1"/>
    </xf>
    <xf numFmtId="0" fontId="10" fillId="2" borderId="0" xfId="3" applyFont="1" applyFill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3" xfId="3" applyFont="1" applyBorder="1" applyAlignment="1" applyProtection="1">
      <alignment vertical="center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10" fillId="0" borderId="2" xfId="3" applyFont="1" applyBorder="1" applyAlignment="1" applyProtection="1">
      <alignment horizontal="right" vertical="center" shrinkToFit="1"/>
      <protection hidden="1"/>
    </xf>
    <xf numFmtId="0" fontId="10" fillId="0" borderId="2" xfId="3" applyFont="1" applyBorder="1" applyAlignment="1" applyProtection="1">
      <alignment horizontal="center" vertical="center"/>
      <protection hidden="1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vertical="center"/>
      <protection hidden="1"/>
    </xf>
    <xf numFmtId="0" fontId="10" fillId="0" borderId="3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vertical="center"/>
      <protection hidden="1"/>
    </xf>
    <xf numFmtId="0" fontId="13" fillId="0" borderId="5" xfId="3" applyFont="1" applyBorder="1" applyAlignment="1" applyProtection="1">
      <alignment horizontal="center" vertical="center"/>
      <protection hidden="1"/>
    </xf>
    <xf numFmtId="0" fontId="10" fillId="0" borderId="6" xfId="3" applyFont="1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center" vertical="center"/>
      <protection locked="0"/>
    </xf>
    <xf numFmtId="0" fontId="14" fillId="3" borderId="2" xfId="3" applyFont="1" applyFill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9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 applyProtection="1">
      <alignment horizontal="center" vertical="center"/>
      <protection locked="0"/>
    </xf>
    <xf numFmtId="0" fontId="7" fillId="4" borderId="18" xfId="3" applyFont="1" applyFill="1" applyBorder="1" applyAlignment="1" applyProtection="1">
      <alignment vertical="center"/>
      <protection hidden="1"/>
    </xf>
    <xf numFmtId="49" fontId="7" fillId="4" borderId="19" xfId="1" applyNumberFormat="1" applyFont="1" applyFill="1" applyBorder="1" applyAlignment="1" applyProtection="1">
      <alignment horizontal="center" vertical="center"/>
      <protection locked="0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49" fontId="7" fillId="4" borderId="5" xfId="1" applyNumberFormat="1" applyFont="1" applyFill="1" applyBorder="1" applyAlignment="1" applyProtection="1">
      <alignment horizontal="center" vertical="center"/>
      <protection locked="0"/>
    </xf>
    <xf numFmtId="49" fontId="7" fillId="4" borderId="0" xfId="1" applyNumberFormat="1" applyFont="1" applyFill="1" applyAlignment="1" applyProtection="1">
      <alignment horizontal="center" vertical="center"/>
      <protection locked="0"/>
    </xf>
    <xf numFmtId="49" fontId="7" fillId="4" borderId="18" xfId="1" applyNumberFormat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7" fillId="4" borderId="20" xfId="1" applyFont="1" applyFill="1" applyBorder="1" applyAlignment="1" applyProtection="1">
      <alignment horizontal="center" vertical="center"/>
      <protection locked="0"/>
    </xf>
    <xf numFmtId="0" fontId="7" fillId="4" borderId="21" xfId="1" applyFont="1" applyFill="1" applyBorder="1" applyAlignment="1" applyProtection="1">
      <alignment vertical="center"/>
      <protection hidden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49" fontId="7" fillId="0" borderId="22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3" xfId="1" applyNumberFormat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vertical="center"/>
      <protection hidden="1"/>
    </xf>
    <xf numFmtId="49" fontId="7" fillId="0" borderId="19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18" xfId="1" applyFont="1" applyBorder="1" applyAlignment="1" applyProtection="1">
      <alignment horizontal="center" vertical="center"/>
      <protection hidden="1"/>
    </xf>
    <xf numFmtId="0" fontId="7" fillId="0" borderId="2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0" fontId="7" fillId="0" borderId="24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vertical="center"/>
      <protection hidden="1"/>
    </xf>
    <xf numFmtId="49" fontId="7" fillId="4" borderId="22" xfId="1" applyNumberFormat="1" applyFont="1" applyFill="1" applyBorder="1" applyAlignment="1" applyProtection="1">
      <alignment horizontal="center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26" xfId="1" applyNumberFormat="1" applyFont="1" applyFill="1" applyBorder="1" applyAlignment="1" applyProtection="1">
      <alignment horizontal="center" vertic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49" fontId="17" fillId="0" borderId="0" xfId="0" applyNumberFormat="1" applyFont="1" applyAlignment="1" applyProtection="1">
      <alignment horizontal="center" vertical="center"/>
      <protection hidden="1"/>
    </xf>
  </cellXfs>
  <cellStyles count="4">
    <cellStyle name="Moneda 2 2" xfId="2" xr:uid="{291320DE-9D92-4474-ACED-02CDF3C9CC58}"/>
    <cellStyle name="Normal" xfId="0" builtinId="0"/>
    <cellStyle name="Normal 2 2" xfId="1" xr:uid="{6A1388DD-7EB9-4017-9639-4622785C75F0}"/>
    <cellStyle name="Normal 3" xfId="3" xr:uid="{8FD1DAD5-52FE-402C-8F0C-2F29BC447966}"/>
  </cellStyles>
  <dxfs count="16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85725</xdr:rowOff>
    </xdr:from>
    <xdr:to>
      <xdr:col>10</xdr:col>
      <xdr:colOff>504825</xdr:colOff>
      <xdr:row>37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ABC4FC-4057-46DA-92DE-01C918688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85725</xdr:rowOff>
    </xdr:from>
    <xdr:to>
      <xdr:col>10</xdr:col>
      <xdr:colOff>504825</xdr:colOff>
      <xdr:row>38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A095AE-8040-43CD-B1DD-A65E72032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85725</xdr:rowOff>
    </xdr:from>
    <xdr:to>
      <xdr:col>10</xdr:col>
      <xdr:colOff>504825</xdr:colOff>
      <xdr:row>38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A9DD5A-E344-4B82-BF9C-FE5363B0F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85725</xdr:rowOff>
    </xdr:from>
    <xdr:to>
      <xdr:col>10</xdr:col>
      <xdr:colOff>504825</xdr:colOff>
      <xdr:row>38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9383B0-19AA-4C9F-AA45-1784CD4F1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981700"/>
          <a:ext cx="45720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951C-AF3D-4C83-A730-0799F9127515}">
  <dimension ref="A1:L38"/>
  <sheetViews>
    <sheetView workbookViewId="0">
      <selection activeCell="F22" sqref="F22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3" t="s">
        <v>2</v>
      </c>
      <c r="G2" s="3" t="s">
        <v>3</v>
      </c>
      <c r="H2" s="3"/>
      <c r="I2" s="4"/>
      <c r="J2" s="4"/>
      <c r="K2" s="3" t="s">
        <v>4</v>
      </c>
      <c r="L2" s="5"/>
    </row>
    <row r="3" spans="1:12" x14ac:dyDescent="0.25">
      <c r="A3" s="6"/>
      <c r="B3" s="6"/>
      <c r="C3" s="6"/>
      <c r="D3" s="6"/>
      <c r="E3" s="6"/>
      <c r="F3" s="7"/>
      <c r="G3" s="8"/>
      <c r="H3" s="7"/>
      <c r="I3" s="9"/>
      <c r="J3" s="9"/>
      <c r="K3" s="7"/>
      <c r="L3" s="10"/>
    </row>
    <row r="4" spans="1:12" x14ac:dyDescent="0.25">
      <c r="A4" s="2" t="s">
        <v>5</v>
      </c>
      <c r="B4" s="2"/>
      <c r="C4" s="2"/>
      <c r="D4" s="2"/>
      <c r="E4" s="2"/>
      <c r="F4" s="3" t="s">
        <v>6</v>
      </c>
      <c r="G4" s="4" t="s">
        <v>7</v>
      </c>
      <c r="H4" s="4"/>
      <c r="I4" s="4"/>
      <c r="J4" s="4"/>
      <c r="K4" s="4"/>
      <c r="L4" s="11" t="s">
        <v>8</v>
      </c>
    </row>
    <row r="5" spans="1:12" ht="15.75" thickBot="1" x14ac:dyDescent="0.3">
      <c r="A5" s="12"/>
      <c r="B5" s="12"/>
      <c r="C5" s="12"/>
      <c r="D5" s="12"/>
      <c r="E5" s="12"/>
      <c r="F5" s="13"/>
      <c r="G5" s="13"/>
      <c r="H5" s="13"/>
      <c r="I5" s="14"/>
      <c r="J5" s="14"/>
      <c r="K5" s="13"/>
      <c r="L5" s="15"/>
    </row>
    <row r="6" spans="1:12" x14ac:dyDescent="0.25">
      <c r="A6" s="16"/>
      <c r="B6" s="17" t="s">
        <v>9</v>
      </c>
      <c r="C6" s="17" t="s">
        <v>10</v>
      </c>
      <c r="D6" s="17" t="s">
        <v>11</v>
      </c>
      <c r="E6" s="17" t="s">
        <v>12</v>
      </c>
      <c r="F6" s="17" t="str">
        <f>IF(G5="Femenino","Jugadora","Jugador")</f>
        <v>Jugador</v>
      </c>
      <c r="G6" s="17" t="s">
        <v>13</v>
      </c>
      <c r="H6" s="17"/>
      <c r="I6" s="17" t="s">
        <v>14</v>
      </c>
      <c r="J6" s="17"/>
      <c r="K6" s="17" t="str">
        <f>IF(G5="Femenino","Campeona","Campeón")</f>
        <v>Campeón</v>
      </c>
      <c r="L6" s="17"/>
    </row>
    <row r="7" spans="1:12" x14ac:dyDescent="0.25">
      <c r="A7" s="18"/>
      <c r="B7" s="19"/>
      <c r="C7" s="20"/>
      <c r="D7" s="20"/>
      <c r="E7" s="20"/>
      <c r="F7" s="21"/>
      <c r="G7" s="20"/>
      <c r="H7" s="20"/>
      <c r="I7" s="20"/>
      <c r="J7" s="20"/>
      <c r="K7" s="20"/>
      <c r="L7" s="20"/>
    </row>
    <row r="8" spans="1:12" x14ac:dyDescent="0.25">
      <c r="A8" s="22">
        <v>1</v>
      </c>
      <c r="B8" s="23"/>
      <c r="C8" s="24"/>
      <c r="D8" s="24"/>
      <c r="E8" s="25"/>
      <c r="F8" s="26" t="s">
        <v>56</v>
      </c>
      <c r="G8" s="27"/>
      <c r="H8" s="27"/>
      <c r="I8" s="27"/>
      <c r="J8" s="27"/>
      <c r="K8" s="27"/>
      <c r="L8" s="28"/>
    </row>
    <row r="9" spans="1:12" x14ac:dyDescent="0.25">
      <c r="A9" s="29"/>
      <c r="B9" s="30"/>
      <c r="C9" s="31"/>
      <c r="D9" s="31"/>
      <c r="E9" s="32"/>
      <c r="F9" s="33"/>
      <c r="G9" s="27"/>
      <c r="H9" s="34">
        <f>IF(G9=N8,B8,B10)</f>
        <v>0</v>
      </c>
      <c r="I9" s="32"/>
      <c r="J9" s="32"/>
      <c r="K9" s="32"/>
      <c r="L9" s="32"/>
    </row>
    <row r="10" spans="1:12" x14ac:dyDescent="0.25">
      <c r="A10" s="29">
        <v>2</v>
      </c>
      <c r="B10" s="35"/>
      <c r="C10" s="36"/>
      <c r="D10" s="36"/>
      <c r="E10" s="37"/>
      <c r="F10" s="38" t="s">
        <v>50</v>
      </c>
      <c r="G10" s="39"/>
      <c r="H10" s="34"/>
      <c r="I10" s="32"/>
      <c r="J10" s="32"/>
      <c r="K10" s="32"/>
      <c r="L10" s="32"/>
    </row>
    <row r="11" spans="1:12" x14ac:dyDescent="0.25">
      <c r="A11" s="29"/>
      <c r="B11" s="30"/>
      <c r="C11" s="31"/>
      <c r="D11" s="31"/>
      <c r="E11" s="40"/>
      <c r="F11" s="41"/>
      <c r="G11" s="42"/>
      <c r="H11" s="34"/>
      <c r="I11" s="27"/>
      <c r="J11" s="34">
        <f>IF(I11=G9,H9,H13)</f>
        <v>0</v>
      </c>
      <c r="K11" s="32"/>
      <c r="L11" s="32"/>
    </row>
    <row r="12" spans="1:12" x14ac:dyDescent="0.25">
      <c r="A12" s="22">
        <v>3</v>
      </c>
      <c r="B12" s="35"/>
      <c r="C12" s="36"/>
      <c r="D12" s="36"/>
      <c r="E12" s="37"/>
      <c r="F12" s="43" t="s">
        <v>57</v>
      </c>
      <c r="G12" s="44">
        <f>G9</f>
        <v>0</v>
      </c>
      <c r="H12" s="34"/>
      <c r="I12" s="39"/>
      <c r="J12" s="34"/>
      <c r="K12" s="32"/>
      <c r="L12" s="32"/>
    </row>
    <row r="13" spans="1:12" x14ac:dyDescent="0.25">
      <c r="A13" s="29"/>
      <c r="B13" s="30"/>
      <c r="C13" s="31"/>
      <c r="D13" s="31"/>
      <c r="E13" s="40"/>
      <c r="F13" s="33"/>
      <c r="G13" s="45"/>
      <c r="H13" s="34">
        <f>IF(G13=N12,B12,B14)</f>
        <v>0</v>
      </c>
      <c r="I13" s="42"/>
      <c r="J13" s="34"/>
      <c r="K13" s="32"/>
      <c r="L13" s="32"/>
    </row>
    <row r="14" spans="1:12" x14ac:dyDescent="0.25">
      <c r="A14" s="29">
        <v>4</v>
      </c>
      <c r="B14" s="35"/>
      <c r="C14" s="36"/>
      <c r="D14" s="36"/>
      <c r="E14" s="37"/>
      <c r="F14" s="38" t="s">
        <v>58</v>
      </c>
      <c r="G14" s="32"/>
      <c r="H14" s="34"/>
      <c r="I14" s="42"/>
      <c r="J14" s="34"/>
      <c r="K14" s="32"/>
      <c r="L14" s="32"/>
    </row>
    <row r="15" spans="1:12" x14ac:dyDescent="0.25">
      <c r="A15" s="29"/>
      <c r="B15" s="30"/>
      <c r="C15" s="31"/>
      <c r="D15" s="31"/>
      <c r="E15" s="32"/>
      <c r="F15" s="41"/>
      <c r="G15" s="32"/>
      <c r="H15" s="34"/>
      <c r="I15" s="42"/>
      <c r="J15" s="34"/>
      <c r="K15" s="27"/>
      <c r="L15" s="34"/>
    </row>
    <row r="16" spans="1:12" x14ac:dyDescent="0.25">
      <c r="A16" s="29">
        <v>5</v>
      </c>
      <c r="B16" s="35"/>
      <c r="C16" s="36"/>
      <c r="D16" s="36"/>
      <c r="E16" s="37"/>
      <c r="F16" s="43" t="s">
        <v>59</v>
      </c>
      <c r="G16" s="32"/>
      <c r="H16" s="34"/>
      <c r="I16" s="42"/>
      <c r="J16" s="34"/>
      <c r="K16" s="46"/>
      <c r="L16" s="32"/>
    </row>
    <row r="17" spans="1:12" x14ac:dyDescent="0.25">
      <c r="A17" s="29"/>
      <c r="B17" s="30"/>
      <c r="C17" s="31"/>
      <c r="D17" s="31"/>
      <c r="E17" s="32"/>
      <c r="F17" s="33"/>
      <c r="G17" s="27"/>
      <c r="H17" s="34">
        <f>IF(G17=N16,B16,B18)</f>
        <v>0</v>
      </c>
      <c r="I17" s="42"/>
      <c r="J17" s="34"/>
      <c r="K17" s="32"/>
      <c r="L17" s="32"/>
    </row>
    <row r="18" spans="1:12" x14ac:dyDescent="0.25">
      <c r="A18" s="22">
        <v>6</v>
      </c>
      <c r="B18" s="35"/>
      <c r="C18" s="36"/>
      <c r="D18" s="36"/>
      <c r="E18" s="37"/>
      <c r="F18" s="38" t="s">
        <v>60</v>
      </c>
      <c r="G18" s="39"/>
      <c r="H18" s="34"/>
      <c r="I18" s="44">
        <f>I11</f>
        <v>0</v>
      </c>
      <c r="J18" s="34"/>
      <c r="K18" s="32"/>
      <c r="L18" s="32"/>
    </row>
    <row r="19" spans="1:12" x14ac:dyDescent="0.25">
      <c r="A19" s="29"/>
      <c r="B19" s="30"/>
      <c r="C19" s="31"/>
      <c r="D19" s="31"/>
      <c r="E19" s="40"/>
      <c r="F19" s="41"/>
      <c r="G19" s="42"/>
      <c r="H19" s="34"/>
      <c r="I19" s="45"/>
      <c r="J19" s="34">
        <f>IF(I19=G17,H17,H21)</f>
        <v>0</v>
      </c>
      <c r="K19" s="32"/>
      <c r="L19" s="32"/>
    </row>
    <row r="20" spans="1:12" x14ac:dyDescent="0.25">
      <c r="A20" s="29">
        <v>7</v>
      </c>
      <c r="B20" s="35"/>
      <c r="C20" s="36"/>
      <c r="D20" s="36"/>
      <c r="E20" s="37"/>
      <c r="F20" s="43" t="s">
        <v>61</v>
      </c>
      <c r="G20" s="44">
        <f>G17</f>
        <v>0</v>
      </c>
      <c r="H20" s="34"/>
      <c r="I20" s="32"/>
      <c r="J20" s="32"/>
      <c r="K20" s="32"/>
      <c r="L20" s="32"/>
    </row>
    <row r="21" spans="1:12" x14ac:dyDescent="0.25">
      <c r="A21" s="29"/>
      <c r="B21" s="30"/>
      <c r="C21" s="31"/>
      <c r="D21" s="31"/>
      <c r="E21" s="40"/>
      <c r="F21" s="33"/>
      <c r="G21" s="45"/>
      <c r="H21" s="34">
        <f>IF(G21=N20,B20,B22)</f>
        <v>0</v>
      </c>
      <c r="I21" s="32"/>
      <c r="J21" s="32"/>
      <c r="K21" s="32"/>
      <c r="L21" s="32"/>
    </row>
    <row r="22" spans="1:12" x14ac:dyDescent="0.25">
      <c r="A22" s="22">
        <v>8</v>
      </c>
      <c r="B22" s="35"/>
      <c r="C22" s="36"/>
      <c r="D22" s="36"/>
      <c r="E22" s="47"/>
      <c r="F22" s="38" t="s">
        <v>62</v>
      </c>
      <c r="G22" s="32"/>
      <c r="H22" s="32"/>
      <c r="I22" s="32"/>
      <c r="J22" s="32"/>
      <c r="K22" s="32"/>
      <c r="L22" s="32"/>
    </row>
    <row r="23" spans="1:12" ht="15.75" thickBot="1" x14ac:dyDescent="0.3">
      <c r="A23" s="48" t="s">
        <v>15</v>
      </c>
      <c r="B23" s="48"/>
      <c r="C23" s="32"/>
      <c r="D23" s="32"/>
      <c r="E23" s="40"/>
      <c r="F23" s="27"/>
      <c r="G23" s="32"/>
      <c r="H23" s="32"/>
      <c r="I23" s="32"/>
      <c r="J23" s="32"/>
      <c r="K23" s="49"/>
      <c r="L23" s="50"/>
    </row>
    <row r="24" spans="1:12" x14ac:dyDescent="0.25">
      <c r="A24" s="51" t="s">
        <v>16</v>
      </c>
      <c r="B24" s="52"/>
      <c r="C24" s="52"/>
      <c r="D24" s="53"/>
      <c r="E24" s="54" t="s">
        <v>17</v>
      </c>
      <c r="F24" s="55" t="s">
        <v>18</v>
      </c>
      <c r="G24" s="56" t="s">
        <v>19</v>
      </c>
      <c r="H24" s="57"/>
      <c r="I24" s="58"/>
      <c r="J24" s="59"/>
      <c r="K24" s="57" t="s">
        <v>20</v>
      </c>
      <c r="L24" s="60"/>
    </row>
    <row r="25" spans="1:12" ht="15.75" thickBot="1" x14ac:dyDescent="0.3">
      <c r="A25" s="61"/>
      <c r="B25" s="62"/>
      <c r="C25" s="62"/>
      <c r="D25" s="63"/>
      <c r="E25" s="64">
        <v>1</v>
      </c>
      <c r="F25" s="65" t="str">
        <f>F8</f>
        <v>Alfonso Martinez Nieves</v>
      </c>
      <c r="G25" s="66"/>
      <c r="H25" s="67"/>
      <c r="I25" s="68"/>
      <c r="J25" s="69"/>
      <c r="K25" s="67"/>
      <c r="L25" s="70"/>
    </row>
    <row r="26" spans="1:12" x14ac:dyDescent="0.25">
      <c r="A26" s="71" t="s">
        <v>21</v>
      </c>
      <c r="B26" s="72"/>
      <c r="C26" s="72"/>
      <c r="D26" s="73"/>
      <c r="E26" s="74">
        <v>2</v>
      </c>
      <c r="F26" s="75" t="str">
        <f>F22</f>
        <v>Mario Ramos Murillo</v>
      </c>
      <c r="G26" s="66"/>
      <c r="H26" s="67"/>
      <c r="I26" s="68"/>
      <c r="J26" s="69"/>
      <c r="K26" s="67"/>
      <c r="L26" s="70"/>
    </row>
    <row r="27" spans="1:12" ht="15.75" thickBot="1" x14ac:dyDescent="0.3">
      <c r="A27" s="76"/>
      <c r="B27" s="77"/>
      <c r="C27" s="77"/>
      <c r="D27" s="78"/>
      <c r="E27" s="74">
        <v>3</v>
      </c>
      <c r="F27" s="75" t="str">
        <f>IF($E$13=3,$F$13,IF($E$19=3,$F$19,""))</f>
        <v/>
      </c>
      <c r="G27" s="66"/>
      <c r="H27" s="67"/>
      <c r="I27" s="68"/>
      <c r="J27" s="69"/>
      <c r="K27" s="67"/>
      <c r="L27" s="70"/>
    </row>
    <row r="28" spans="1:12" x14ac:dyDescent="0.25">
      <c r="A28" s="51" t="s">
        <v>22</v>
      </c>
      <c r="B28" s="52"/>
      <c r="C28" s="52"/>
      <c r="D28" s="53"/>
      <c r="E28" s="74">
        <v>4</v>
      </c>
      <c r="F28" s="75" t="str">
        <f>IF($E$13=4,$F$13,IF($E$19=4,$F$19,""))</f>
        <v/>
      </c>
      <c r="G28" s="66"/>
      <c r="H28" s="67"/>
      <c r="I28" s="68"/>
      <c r="J28" s="69"/>
      <c r="K28" s="67"/>
      <c r="L28" s="70"/>
    </row>
    <row r="29" spans="1:12" ht="15.75" thickBot="1" x14ac:dyDescent="0.3">
      <c r="A29" s="79"/>
      <c r="B29" s="80"/>
      <c r="C29" s="80"/>
      <c r="D29" s="81"/>
      <c r="E29" s="82"/>
      <c r="F29" s="83"/>
      <c r="G29" s="66"/>
      <c r="H29" s="67"/>
      <c r="I29" s="68"/>
      <c r="J29" s="69"/>
      <c r="K29" s="67"/>
      <c r="L29" s="70"/>
    </row>
    <row r="30" spans="1:12" x14ac:dyDescent="0.25">
      <c r="A30" s="51" t="s">
        <v>23</v>
      </c>
      <c r="B30" s="52"/>
      <c r="C30" s="52"/>
      <c r="D30" s="53"/>
      <c r="E30" s="82"/>
      <c r="F30" s="83"/>
      <c r="G30" s="66"/>
      <c r="H30" s="67"/>
      <c r="I30" s="68"/>
      <c r="J30" s="69"/>
      <c r="K30" s="67"/>
      <c r="L30" s="70"/>
    </row>
    <row r="31" spans="1:12" x14ac:dyDescent="0.25">
      <c r="A31" s="84">
        <f>L5</f>
        <v>0</v>
      </c>
      <c r="B31" s="85"/>
      <c r="C31" s="85"/>
      <c r="D31" s="86"/>
      <c r="E31" s="82"/>
      <c r="F31" s="83"/>
      <c r="G31" s="66"/>
      <c r="H31" s="67"/>
      <c r="I31" s="68"/>
      <c r="J31" s="69"/>
      <c r="K31" s="67"/>
      <c r="L31" s="70"/>
    </row>
    <row r="32" spans="1:12" ht="15.75" thickBot="1" x14ac:dyDescent="0.3">
      <c r="A32" s="87"/>
      <c r="B32" s="88"/>
      <c r="C32" s="88"/>
      <c r="D32" s="89"/>
      <c r="E32" s="90"/>
      <c r="F32" s="91"/>
      <c r="G32" s="92"/>
      <c r="H32" s="93"/>
      <c r="I32" s="94"/>
      <c r="J32" s="95"/>
      <c r="K32" s="93"/>
      <c r="L32" s="96"/>
    </row>
    <row r="33" spans="1:12" x14ac:dyDescent="0.25">
      <c r="A33" s="97"/>
      <c r="B33" s="98" t="s">
        <v>24</v>
      </c>
      <c r="C33" s="97"/>
      <c r="D33" s="97"/>
      <c r="E33" s="97"/>
      <c r="F33" s="99"/>
      <c r="G33" s="99"/>
      <c r="H33" s="99"/>
      <c r="I33" s="100"/>
      <c r="J33" s="100"/>
      <c r="K33" s="101" t="s">
        <v>25</v>
      </c>
      <c r="L33" s="101"/>
    </row>
    <row r="34" spans="1:12" x14ac:dyDescent="0.25">
      <c r="A34" s="97"/>
      <c r="B34" s="97"/>
      <c r="C34" s="97"/>
      <c r="D34" s="97"/>
      <c r="E34" s="97"/>
      <c r="F34" s="102" t="s">
        <v>26</v>
      </c>
      <c r="G34" s="103" t="s">
        <v>27</v>
      </c>
      <c r="H34" s="103"/>
      <c r="I34" s="103"/>
      <c r="J34" s="102"/>
      <c r="K34" s="99"/>
      <c r="L34" s="100"/>
    </row>
    <row r="35" spans="1:12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</sheetData>
  <mergeCells count="35">
    <mergeCell ref="A32:D32"/>
    <mergeCell ref="G32:I32"/>
    <mergeCell ref="K32:L32"/>
    <mergeCell ref="K33:L33"/>
    <mergeCell ref="G34:I34"/>
    <mergeCell ref="A30:D30"/>
    <mergeCell ref="G30:I30"/>
    <mergeCell ref="K30:L30"/>
    <mergeCell ref="A31:D31"/>
    <mergeCell ref="G31:I31"/>
    <mergeCell ref="K31:L31"/>
    <mergeCell ref="A28:D28"/>
    <mergeCell ref="G28:I28"/>
    <mergeCell ref="K28:L28"/>
    <mergeCell ref="A29:D29"/>
    <mergeCell ref="G29:I29"/>
    <mergeCell ref="K29:L29"/>
    <mergeCell ref="A26:D26"/>
    <mergeCell ref="G26:I26"/>
    <mergeCell ref="K26:L26"/>
    <mergeCell ref="A27:D27"/>
    <mergeCell ref="G27:I27"/>
    <mergeCell ref="K27:L27"/>
    <mergeCell ref="A24:D24"/>
    <mergeCell ref="G24:I24"/>
    <mergeCell ref="K24:L24"/>
    <mergeCell ref="A25:D25"/>
    <mergeCell ref="G25:I25"/>
    <mergeCell ref="K25:L25"/>
    <mergeCell ref="A1:L1"/>
    <mergeCell ref="A2:E2"/>
    <mergeCell ref="A3:E3"/>
    <mergeCell ref="A4:E4"/>
    <mergeCell ref="A5:E5"/>
    <mergeCell ref="A23:B23"/>
  </mergeCells>
  <conditionalFormatting sqref="F8 B8:D8 B10:D10 F10 F12 B12:D12 B14:D14 F14 F16 B16:D16 B18:D18 F18 F20 B20:D20 B22:D22 F22">
    <cfRule type="expression" dxfId="13" priority="1" stopIfTrue="1">
      <formula>AND($E8&lt;=$L$9,$M8&gt;0,$E8&gt;0,$D8&lt;&gt;"LL",$D8&lt;&gt;"Alt")</formula>
    </cfRule>
  </conditionalFormatting>
  <conditionalFormatting sqref="E8 E10 E12 E14 E16 E18 E20 E22">
    <cfRule type="expression" dxfId="12" priority="2" stopIfTrue="1">
      <formula>AND($E8&lt;=$L$9,$M8&gt;0,$D8&lt;&gt;"LL")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0E75-0BB9-4E86-A72E-4B258F91E4DD}">
  <dimension ref="A1:L39"/>
  <sheetViews>
    <sheetView workbookViewId="0">
      <selection activeCell="M21" sqref="M21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1</v>
      </c>
      <c r="B3" s="2"/>
      <c r="C3" s="2"/>
      <c r="D3" s="2"/>
      <c r="E3" s="2"/>
      <c r="F3" s="3" t="s">
        <v>2</v>
      </c>
      <c r="G3" s="3" t="s">
        <v>28</v>
      </c>
      <c r="H3" s="3"/>
      <c r="I3" s="4"/>
      <c r="J3" s="4"/>
      <c r="K3" s="3" t="s">
        <v>4</v>
      </c>
      <c r="L3" s="5"/>
    </row>
    <row r="4" spans="1:12" x14ac:dyDescent="0.25">
      <c r="A4" s="6"/>
      <c r="B4" s="6"/>
      <c r="C4" s="6"/>
      <c r="D4" s="6"/>
      <c r="E4" s="6"/>
      <c r="F4" s="7"/>
      <c r="G4" s="8"/>
      <c r="H4" s="7"/>
      <c r="I4" s="9"/>
      <c r="J4" s="9"/>
      <c r="K4" s="7"/>
      <c r="L4" s="10"/>
    </row>
    <row r="5" spans="1:12" x14ac:dyDescent="0.25">
      <c r="A5" s="2" t="s">
        <v>5</v>
      </c>
      <c r="B5" s="2"/>
      <c r="C5" s="2"/>
      <c r="D5" s="2"/>
      <c r="E5" s="2"/>
      <c r="F5" s="3" t="s">
        <v>38</v>
      </c>
      <c r="G5" s="4" t="s">
        <v>39</v>
      </c>
      <c r="H5" s="4"/>
      <c r="I5" s="4"/>
      <c r="J5" s="4"/>
      <c r="K5" s="4"/>
      <c r="L5" s="11" t="s">
        <v>8</v>
      </c>
    </row>
    <row r="6" spans="1:12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3"/>
      <c r="L6" s="15"/>
    </row>
    <row r="7" spans="1:12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13</v>
      </c>
      <c r="H7" s="17"/>
      <c r="I7" s="17" t="s">
        <v>14</v>
      </c>
      <c r="J7" s="17"/>
      <c r="K7" s="17" t="str">
        <f>IF(G6="Femenino","Campeona","Campeón")</f>
        <v>Campeón</v>
      </c>
      <c r="L7" s="17"/>
    </row>
    <row r="8" spans="1:12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</row>
    <row r="9" spans="1:12" x14ac:dyDescent="0.25">
      <c r="A9" s="22">
        <v>1</v>
      </c>
      <c r="B9" s="23"/>
      <c r="C9" s="24"/>
      <c r="D9" s="24"/>
      <c r="E9" s="25"/>
      <c r="F9" s="26" t="s">
        <v>40</v>
      </c>
      <c r="G9" s="27"/>
      <c r="H9" s="27"/>
      <c r="I9" s="27"/>
      <c r="J9" s="27"/>
      <c r="K9" s="27"/>
      <c r="L9" s="28"/>
    </row>
    <row r="10" spans="1:12" x14ac:dyDescent="0.25">
      <c r="A10" s="29"/>
      <c r="B10" s="30"/>
      <c r="C10" s="31"/>
      <c r="D10" s="31"/>
      <c r="E10" s="32"/>
      <c r="F10" s="33"/>
      <c r="G10" s="27"/>
      <c r="H10" s="34">
        <f>IF(G10=N9,B9,B11)</f>
        <v>0</v>
      </c>
      <c r="I10" s="32"/>
      <c r="J10" s="32"/>
      <c r="K10" s="32"/>
      <c r="L10" s="32"/>
    </row>
    <row r="11" spans="1:12" x14ac:dyDescent="0.25">
      <c r="A11" s="29">
        <v>2</v>
      </c>
      <c r="B11" s="35"/>
      <c r="C11" s="36"/>
      <c r="D11" s="36"/>
      <c r="E11" s="37"/>
      <c r="F11" s="38" t="s">
        <v>41</v>
      </c>
      <c r="G11" s="39"/>
      <c r="H11" s="34"/>
      <c r="I11" s="32"/>
      <c r="J11" s="32"/>
      <c r="K11" s="32"/>
      <c r="L11" s="32"/>
    </row>
    <row r="12" spans="1:12" x14ac:dyDescent="0.25">
      <c r="A12" s="29"/>
      <c r="B12" s="30"/>
      <c r="C12" s="31"/>
      <c r="D12" s="31"/>
      <c r="E12" s="40"/>
      <c r="F12" s="41"/>
      <c r="G12" s="42"/>
      <c r="H12" s="34"/>
      <c r="I12" s="27"/>
      <c r="J12" s="34">
        <f>IF(I12=G10,H10,H14)</f>
        <v>0</v>
      </c>
      <c r="K12" s="32"/>
      <c r="L12" s="32"/>
    </row>
    <row r="13" spans="1:12" x14ac:dyDescent="0.25">
      <c r="A13" s="22">
        <v>3</v>
      </c>
      <c r="B13" s="35"/>
      <c r="C13" s="36"/>
      <c r="D13" s="36"/>
      <c r="E13" s="37"/>
      <c r="F13" s="43" t="s">
        <v>42</v>
      </c>
      <c r="G13" s="44">
        <f>G10</f>
        <v>0</v>
      </c>
      <c r="H13" s="34"/>
      <c r="I13" s="39"/>
      <c r="J13" s="34"/>
      <c r="K13" s="32"/>
      <c r="L13" s="32"/>
    </row>
    <row r="14" spans="1:12" x14ac:dyDescent="0.25">
      <c r="A14" s="29"/>
      <c r="B14" s="30"/>
      <c r="C14" s="31"/>
      <c r="D14" s="31"/>
      <c r="E14" s="40"/>
      <c r="F14" s="33"/>
      <c r="G14" s="45"/>
      <c r="H14" s="34">
        <f>IF(G14=N13,B13,B15)</f>
        <v>0</v>
      </c>
      <c r="I14" s="42"/>
      <c r="J14" s="34"/>
      <c r="K14" s="32"/>
      <c r="L14" s="32"/>
    </row>
    <row r="15" spans="1:12" x14ac:dyDescent="0.25">
      <c r="A15" s="29">
        <v>4</v>
      </c>
      <c r="B15" s="35"/>
      <c r="C15" s="36"/>
      <c r="D15" s="36"/>
      <c r="E15" s="37"/>
      <c r="F15" s="38" t="s">
        <v>43</v>
      </c>
      <c r="G15" s="32"/>
      <c r="H15" s="34"/>
      <c r="I15" s="42"/>
      <c r="J15" s="34"/>
      <c r="K15" s="32"/>
      <c r="L15" s="32"/>
    </row>
    <row r="16" spans="1:12" x14ac:dyDescent="0.25">
      <c r="A16" s="29"/>
      <c r="B16" s="30"/>
      <c r="C16" s="31"/>
      <c r="D16" s="31"/>
      <c r="E16" s="32"/>
      <c r="F16" s="41"/>
      <c r="G16" s="32"/>
      <c r="H16" s="34"/>
      <c r="I16" s="42"/>
      <c r="J16" s="34"/>
      <c r="K16" s="27"/>
      <c r="L16" s="34"/>
    </row>
    <row r="17" spans="1:12" x14ac:dyDescent="0.25">
      <c r="A17" s="29">
        <v>5</v>
      </c>
      <c r="B17" s="35"/>
      <c r="C17" s="36"/>
      <c r="D17" s="36"/>
      <c r="E17" s="37"/>
      <c r="F17" s="43" t="s">
        <v>44</v>
      </c>
      <c r="G17" s="32"/>
      <c r="H17" s="34"/>
      <c r="I17" s="42"/>
      <c r="J17" s="34"/>
      <c r="K17" s="46"/>
      <c r="L17" s="32"/>
    </row>
    <row r="18" spans="1:12" x14ac:dyDescent="0.25">
      <c r="A18" s="29"/>
      <c r="B18" s="30"/>
      <c r="C18" s="31"/>
      <c r="D18" s="31"/>
      <c r="E18" s="32"/>
      <c r="F18" s="33"/>
      <c r="G18" s="27"/>
      <c r="H18" s="34">
        <f>IF(G18=N17,B17,B19)</f>
        <v>0</v>
      </c>
      <c r="I18" s="42"/>
      <c r="J18" s="34"/>
      <c r="K18" s="32"/>
      <c r="L18" s="32"/>
    </row>
    <row r="19" spans="1:12" x14ac:dyDescent="0.25">
      <c r="A19" s="22">
        <v>6</v>
      </c>
      <c r="B19" s="35"/>
      <c r="C19" s="36"/>
      <c r="D19" s="36"/>
      <c r="E19" s="37"/>
      <c r="F19" s="38" t="s">
        <v>45</v>
      </c>
      <c r="G19" s="39"/>
      <c r="H19" s="34"/>
      <c r="I19" s="44">
        <f>I12</f>
        <v>0</v>
      </c>
      <c r="J19" s="34"/>
      <c r="K19" s="32"/>
      <c r="L19" s="32"/>
    </row>
    <row r="20" spans="1:12" x14ac:dyDescent="0.25">
      <c r="A20" s="29"/>
      <c r="B20" s="30"/>
      <c r="C20" s="31"/>
      <c r="D20" s="31"/>
      <c r="E20" s="40"/>
      <c r="F20" s="41"/>
      <c r="G20" s="42"/>
      <c r="H20" s="34"/>
      <c r="I20" s="45"/>
      <c r="J20" s="34">
        <f>IF(I20=G18,H18,H22)</f>
        <v>0</v>
      </c>
      <c r="K20" s="32"/>
      <c r="L20" s="32"/>
    </row>
    <row r="21" spans="1:12" x14ac:dyDescent="0.25">
      <c r="A21" s="29">
        <v>7</v>
      </c>
      <c r="B21" s="35"/>
      <c r="C21" s="36"/>
      <c r="D21" s="36"/>
      <c r="E21" s="37"/>
      <c r="F21" s="43" t="s">
        <v>46</v>
      </c>
      <c r="G21" s="44">
        <f>G18</f>
        <v>0</v>
      </c>
      <c r="H21" s="34"/>
      <c r="I21" s="32"/>
      <c r="J21" s="32"/>
      <c r="K21" s="32"/>
      <c r="L21" s="32"/>
    </row>
    <row r="22" spans="1:12" x14ac:dyDescent="0.25">
      <c r="A22" s="29"/>
      <c r="B22" s="30"/>
      <c r="C22" s="31"/>
      <c r="D22" s="31"/>
      <c r="E22" s="40"/>
      <c r="F22" s="33"/>
      <c r="G22" s="45"/>
      <c r="H22" s="34">
        <f>IF(G22=N21,B21,B23)</f>
        <v>0</v>
      </c>
      <c r="I22" s="32"/>
      <c r="J22" s="32"/>
      <c r="K22" s="32"/>
      <c r="L22" s="32"/>
    </row>
    <row r="23" spans="1:12" x14ac:dyDescent="0.25">
      <c r="A23" s="22">
        <v>8</v>
      </c>
      <c r="B23" s="35"/>
      <c r="C23" s="36"/>
      <c r="D23" s="36"/>
      <c r="E23" s="47"/>
      <c r="F23" s="38" t="s">
        <v>47</v>
      </c>
      <c r="G23" s="32"/>
      <c r="H23" s="32"/>
      <c r="I23" s="32"/>
      <c r="J23" s="32"/>
      <c r="K23" s="32"/>
      <c r="L23" s="32"/>
    </row>
    <row r="24" spans="1:12" ht="15.75" thickBot="1" x14ac:dyDescent="0.3">
      <c r="A24" s="48" t="s">
        <v>15</v>
      </c>
      <c r="B24" s="48"/>
      <c r="C24" s="32"/>
      <c r="D24" s="32"/>
      <c r="E24" s="40"/>
      <c r="F24" s="27"/>
      <c r="G24" s="32"/>
      <c r="H24" s="32"/>
      <c r="I24" s="32"/>
      <c r="J24" s="32"/>
      <c r="K24" s="49"/>
      <c r="L24" s="50"/>
    </row>
    <row r="25" spans="1:12" x14ac:dyDescent="0.25">
      <c r="A25" s="51" t="s">
        <v>16</v>
      </c>
      <c r="B25" s="52"/>
      <c r="C25" s="52"/>
      <c r="D25" s="53"/>
      <c r="E25" s="54" t="s">
        <v>17</v>
      </c>
      <c r="F25" s="55" t="s">
        <v>18</v>
      </c>
      <c r="G25" s="56" t="s">
        <v>19</v>
      </c>
      <c r="H25" s="57"/>
      <c r="I25" s="58"/>
      <c r="J25" s="59"/>
      <c r="K25" s="57" t="s">
        <v>20</v>
      </c>
      <c r="L25" s="60"/>
    </row>
    <row r="26" spans="1:12" ht="15.75" thickBot="1" x14ac:dyDescent="0.3">
      <c r="A26" s="61"/>
      <c r="B26" s="62"/>
      <c r="C26" s="62"/>
      <c r="D26" s="63"/>
      <c r="E26" s="64">
        <v>1</v>
      </c>
      <c r="F26" s="65" t="str">
        <f>F9</f>
        <v>Eva Montes Alvarez</v>
      </c>
      <c r="G26" s="66"/>
      <c r="H26" s="67"/>
      <c r="I26" s="68"/>
      <c r="J26" s="69"/>
      <c r="K26" s="67"/>
      <c r="L26" s="70"/>
    </row>
    <row r="27" spans="1:12" x14ac:dyDescent="0.25">
      <c r="A27" s="71" t="s">
        <v>21</v>
      </c>
      <c r="B27" s="72"/>
      <c r="C27" s="72"/>
      <c r="D27" s="73"/>
      <c r="E27" s="74">
        <v>2</v>
      </c>
      <c r="F27" s="75" t="str">
        <f>F23</f>
        <v>Angela Lopez Molina</v>
      </c>
      <c r="G27" s="66"/>
      <c r="H27" s="67"/>
      <c r="I27" s="68"/>
      <c r="J27" s="69"/>
      <c r="K27" s="67"/>
      <c r="L27" s="70"/>
    </row>
    <row r="28" spans="1:12" ht="15.75" thickBot="1" x14ac:dyDescent="0.3">
      <c r="A28" s="76"/>
      <c r="B28" s="77"/>
      <c r="C28" s="77"/>
      <c r="D28" s="78"/>
      <c r="E28" s="74">
        <v>3</v>
      </c>
      <c r="F28" s="75" t="str">
        <f>IF($E$13=3,$F$13,IF($E$19=3,$F$19,""))</f>
        <v/>
      </c>
      <c r="G28" s="66"/>
      <c r="H28" s="67"/>
      <c r="I28" s="68"/>
      <c r="J28" s="69"/>
      <c r="K28" s="67"/>
      <c r="L28" s="70"/>
    </row>
    <row r="29" spans="1:12" x14ac:dyDescent="0.25">
      <c r="A29" s="51" t="s">
        <v>22</v>
      </c>
      <c r="B29" s="52"/>
      <c r="C29" s="52"/>
      <c r="D29" s="53"/>
      <c r="E29" s="74">
        <v>4</v>
      </c>
      <c r="F29" s="75" t="str">
        <f>IF($E$13=4,$F$13,IF($E$19=4,$F$19,""))</f>
        <v/>
      </c>
      <c r="G29" s="66"/>
      <c r="H29" s="67"/>
      <c r="I29" s="68"/>
      <c r="J29" s="69"/>
      <c r="K29" s="67"/>
      <c r="L29" s="70"/>
    </row>
    <row r="30" spans="1:12" ht="15.75" thickBot="1" x14ac:dyDescent="0.3">
      <c r="A30" s="79"/>
      <c r="B30" s="80"/>
      <c r="C30" s="80"/>
      <c r="D30" s="81"/>
      <c r="E30" s="82"/>
      <c r="F30" s="83"/>
      <c r="G30" s="66"/>
      <c r="H30" s="67"/>
      <c r="I30" s="68"/>
      <c r="J30" s="69"/>
      <c r="K30" s="67"/>
      <c r="L30" s="70"/>
    </row>
    <row r="31" spans="1:12" x14ac:dyDescent="0.25">
      <c r="A31" s="51" t="s">
        <v>23</v>
      </c>
      <c r="B31" s="52"/>
      <c r="C31" s="52"/>
      <c r="D31" s="53"/>
      <c r="E31" s="82"/>
      <c r="F31" s="83"/>
      <c r="G31" s="66"/>
      <c r="H31" s="67"/>
      <c r="I31" s="68"/>
      <c r="J31" s="69"/>
      <c r="K31" s="67"/>
      <c r="L31" s="70"/>
    </row>
    <row r="32" spans="1:12" x14ac:dyDescent="0.25">
      <c r="A32" s="84">
        <f>L6</f>
        <v>0</v>
      </c>
      <c r="B32" s="85"/>
      <c r="C32" s="85"/>
      <c r="D32" s="86"/>
      <c r="E32" s="82"/>
      <c r="F32" s="83"/>
      <c r="G32" s="66"/>
      <c r="H32" s="67"/>
      <c r="I32" s="68"/>
      <c r="J32" s="69"/>
      <c r="K32" s="67"/>
      <c r="L32" s="70"/>
    </row>
    <row r="33" spans="1:12" ht="15.75" thickBot="1" x14ac:dyDescent="0.3">
      <c r="A33" s="87"/>
      <c r="B33" s="88"/>
      <c r="C33" s="88"/>
      <c r="D33" s="89"/>
      <c r="E33" s="90"/>
      <c r="F33" s="91"/>
      <c r="G33" s="92"/>
      <c r="H33" s="93"/>
      <c r="I33" s="94"/>
      <c r="J33" s="95"/>
      <c r="K33" s="93"/>
      <c r="L33" s="96"/>
    </row>
    <row r="34" spans="1:12" x14ac:dyDescent="0.25">
      <c r="A34" s="97"/>
      <c r="B34" s="98" t="s">
        <v>24</v>
      </c>
      <c r="C34" s="97"/>
      <c r="D34" s="97"/>
      <c r="E34" s="97"/>
      <c r="F34" s="99"/>
      <c r="G34" s="99"/>
      <c r="H34" s="99"/>
      <c r="I34" s="100"/>
      <c r="J34" s="100"/>
      <c r="K34" s="101" t="s">
        <v>25</v>
      </c>
      <c r="L34" s="101"/>
    </row>
    <row r="35" spans="1:12" x14ac:dyDescent="0.25">
      <c r="A35" s="97"/>
      <c r="B35" s="97"/>
      <c r="C35" s="97"/>
      <c r="D35" s="97"/>
      <c r="E35" s="97"/>
      <c r="F35" s="102" t="s">
        <v>26</v>
      </c>
      <c r="G35" s="103" t="s">
        <v>27</v>
      </c>
      <c r="H35" s="103"/>
      <c r="I35" s="103"/>
      <c r="J35" s="102"/>
      <c r="K35" s="99"/>
      <c r="L35" s="100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</sheetData>
  <mergeCells count="36">
    <mergeCell ref="A33:D33"/>
    <mergeCell ref="G33:I33"/>
    <mergeCell ref="K33:L33"/>
    <mergeCell ref="K34:L34"/>
    <mergeCell ref="G35:I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1:L1"/>
    <mergeCell ref="A2:L2"/>
    <mergeCell ref="A3:E3"/>
    <mergeCell ref="A4:E4"/>
    <mergeCell ref="A5:E5"/>
    <mergeCell ref="A6:E6"/>
  </mergeCells>
  <conditionalFormatting sqref="F9 B9:D9 B11:D11 F11 F13 B13:D13 B15:D15 F15 F17 B17:D17 B19:D19 F19 F21 B21:D21 B23:D23 F23">
    <cfRule type="expression" dxfId="5" priority="1" stopIfTrue="1">
      <formula>AND($E9&lt;=$L$9,$M9&gt;0,$E9&gt;0,$D9&lt;&gt;"LL",$D9&lt;&gt;"Alt")</formula>
    </cfRule>
  </conditionalFormatting>
  <conditionalFormatting sqref="E9 E11 E13 E15 E17 E19 E21 E23">
    <cfRule type="expression" dxfId="4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CEF4-A948-43AD-82B4-56AC3ADA3F26}">
  <dimension ref="A1:L39"/>
  <sheetViews>
    <sheetView tabSelected="1" workbookViewId="0">
      <selection activeCell="M23" sqref="M23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1</v>
      </c>
      <c r="B3" s="2"/>
      <c r="C3" s="2"/>
      <c r="D3" s="2"/>
      <c r="E3" s="2"/>
      <c r="F3" s="3" t="s">
        <v>2</v>
      </c>
      <c r="G3" s="3" t="s">
        <v>48</v>
      </c>
      <c r="H3" s="3"/>
      <c r="I3" s="4"/>
      <c r="J3" s="4"/>
      <c r="K3" s="3" t="s">
        <v>4</v>
      </c>
      <c r="L3" s="5"/>
    </row>
    <row r="4" spans="1:12" x14ac:dyDescent="0.25">
      <c r="A4" s="6"/>
      <c r="B4" s="6"/>
      <c r="C4" s="6"/>
      <c r="D4" s="6"/>
      <c r="E4" s="6"/>
      <c r="F4" s="7"/>
      <c r="G4" s="8"/>
      <c r="H4" s="7"/>
      <c r="I4" s="9"/>
      <c r="J4" s="9"/>
      <c r="K4" s="7"/>
      <c r="L4" s="10"/>
    </row>
    <row r="5" spans="1:12" x14ac:dyDescent="0.25">
      <c r="A5" s="2" t="s">
        <v>5</v>
      </c>
      <c r="B5" s="2"/>
      <c r="C5" s="2"/>
      <c r="D5" s="2"/>
      <c r="E5" s="2"/>
      <c r="F5" s="3" t="s">
        <v>38</v>
      </c>
      <c r="G5" s="4" t="s">
        <v>7</v>
      </c>
      <c r="H5" s="4"/>
      <c r="I5" s="4"/>
      <c r="J5" s="4"/>
      <c r="K5" s="4"/>
      <c r="L5" s="11" t="s">
        <v>8</v>
      </c>
    </row>
    <row r="6" spans="1:12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3"/>
      <c r="L6" s="15"/>
    </row>
    <row r="7" spans="1:12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13</v>
      </c>
      <c r="H7" s="17"/>
      <c r="I7" s="17" t="s">
        <v>14</v>
      </c>
      <c r="J7" s="17"/>
      <c r="K7" s="17" t="str">
        <f>IF(G6="Femenino","Campeona","Campeón")</f>
        <v>Campeón</v>
      </c>
      <c r="L7" s="17"/>
    </row>
    <row r="8" spans="1:12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</row>
    <row r="9" spans="1:12" x14ac:dyDescent="0.25">
      <c r="A9" s="22">
        <v>1</v>
      </c>
      <c r="B9" s="23"/>
      <c r="C9" s="24"/>
      <c r="D9" s="24"/>
      <c r="E9" s="25"/>
      <c r="F9" s="26" t="s">
        <v>49</v>
      </c>
      <c r="G9" s="27"/>
      <c r="H9" s="27"/>
      <c r="I9" s="27"/>
      <c r="J9" s="27"/>
      <c r="K9" s="27"/>
      <c r="L9" s="28"/>
    </row>
    <row r="10" spans="1:12" x14ac:dyDescent="0.25">
      <c r="A10" s="29"/>
      <c r="B10" s="30"/>
      <c r="C10" s="31"/>
      <c r="D10" s="31"/>
      <c r="E10" s="32"/>
      <c r="F10" s="33"/>
      <c r="G10" s="27"/>
      <c r="H10" s="34">
        <f>IF(G10=N9,B9,B11)</f>
        <v>0</v>
      </c>
      <c r="I10" s="32"/>
      <c r="J10" s="32"/>
      <c r="K10" s="32"/>
      <c r="L10" s="32"/>
    </row>
    <row r="11" spans="1:12" x14ac:dyDescent="0.25">
      <c r="A11" s="29">
        <v>2</v>
      </c>
      <c r="B11" s="35"/>
      <c r="C11" s="36"/>
      <c r="D11" s="36"/>
      <c r="E11" s="37"/>
      <c r="F11" s="38" t="s">
        <v>50</v>
      </c>
      <c r="G11" s="39"/>
      <c r="H11" s="34"/>
      <c r="I11" s="32"/>
      <c r="J11" s="32"/>
      <c r="K11" s="32"/>
      <c r="L11" s="32"/>
    </row>
    <row r="12" spans="1:12" x14ac:dyDescent="0.25">
      <c r="A12" s="29"/>
      <c r="B12" s="30"/>
      <c r="C12" s="31"/>
      <c r="D12" s="31"/>
      <c r="E12" s="40"/>
      <c r="F12" s="41"/>
      <c r="G12" s="42"/>
      <c r="H12" s="34"/>
      <c r="I12" s="27"/>
      <c r="J12" s="34">
        <f>IF(I12=G10,H10,H14)</f>
        <v>0</v>
      </c>
      <c r="K12" s="32"/>
      <c r="L12" s="32"/>
    </row>
    <row r="13" spans="1:12" x14ac:dyDescent="0.25">
      <c r="A13" s="22">
        <v>3</v>
      </c>
      <c r="B13" s="35"/>
      <c r="C13" s="36"/>
      <c r="D13" s="36"/>
      <c r="E13" s="37"/>
      <c r="F13" s="43" t="s">
        <v>51</v>
      </c>
      <c r="G13" s="44">
        <f>G10</f>
        <v>0</v>
      </c>
      <c r="H13" s="34"/>
      <c r="I13" s="39"/>
      <c r="J13" s="34"/>
      <c r="K13" s="32"/>
      <c r="L13" s="32"/>
    </row>
    <row r="14" spans="1:12" x14ac:dyDescent="0.25">
      <c r="A14" s="29"/>
      <c r="B14" s="30"/>
      <c r="C14" s="31"/>
      <c r="D14" s="31"/>
      <c r="E14" s="40"/>
      <c r="F14" s="33"/>
      <c r="G14" s="45"/>
      <c r="H14" s="34">
        <f>IF(G14=N13,B13,B15)</f>
        <v>0</v>
      </c>
      <c r="I14" s="42"/>
      <c r="J14" s="34"/>
      <c r="K14" s="32"/>
      <c r="L14" s="32"/>
    </row>
    <row r="15" spans="1:12" x14ac:dyDescent="0.25">
      <c r="A15" s="29">
        <v>4</v>
      </c>
      <c r="B15" s="35"/>
      <c r="C15" s="36"/>
      <c r="D15" s="36"/>
      <c r="E15" s="37"/>
      <c r="F15" s="38" t="s">
        <v>52</v>
      </c>
      <c r="G15" s="32"/>
      <c r="H15" s="34"/>
      <c r="I15" s="42"/>
      <c r="J15" s="34"/>
      <c r="K15" s="32"/>
      <c r="L15" s="32"/>
    </row>
    <row r="16" spans="1:12" x14ac:dyDescent="0.25">
      <c r="A16" s="29"/>
      <c r="B16" s="30"/>
      <c r="C16" s="31"/>
      <c r="D16" s="31"/>
      <c r="E16" s="32"/>
      <c r="F16" s="41"/>
      <c r="G16" s="32"/>
      <c r="H16" s="34"/>
      <c r="I16" s="42"/>
      <c r="J16" s="34"/>
      <c r="K16" s="27"/>
      <c r="L16" s="34"/>
    </row>
    <row r="17" spans="1:12" x14ac:dyDescent="0.25">
      <c r="A17" s="29">
        <v>5</v>
      </c>
      <c r="B17" s="35"/>
      <c r="C17" s="36"/>
      <c r="D17" s="36"/>
      <c r="E17" s="37"/>
      <c r="F17" s="43" t="s">
        <v>53</v>
      </c>
      <c r="G17" s="32"/>
      <c r="H17" s="34"/>
      <c r="I17" s="42"/>
      <c r="J17" s="34"/>
      <c r="K17" s="46"/>
      <c r="L17" s="32"/>
    </row>
    <row r="18" spans="1:12" x14ac:dyDescent="0.25">
      <c r="A18" s="29"/>
      <c r="B18" s="30"/>
      <c r="C18" s="31"/>
      <c r="D18" s="31"/>
      <c r="E18" s="32"/>
      <c r="F18" s="33"/>
      <c r="G18" s="27"/>
      <c r="H18" s="34">
        <f>IF(G18=N17,B17,B19)</f>
        <v>0</v>
      </c>
      <c r="I18" s="42"/>
      <c r="J18" s="34"/>
      <c r="K18" s="32"/>
      <c r="L18" s="32"/>
    </row>
    <row r="19" spans="1:12" x14ac:dyDescent="0.25">
      <c r="A19" s="22">
        <v>6</v>
      </c>
      <c r="B19" s="35"/>
      <c r="C19" s="36"/>
      <c r="D19" s="36"/>
      <c r="E19" s="37"/>
      <c r="F19" s="38" t="s">
        <v>54</v>
      </c>
      <c r="G19" s="39"/>
      <c r="H19" s="34"/>
      <c r="I19" s="44">
        <f>I12</f>
        <v>0</v>
      </c>
      <c r="J19" s="34"/>
      <c r="K19" s="32"/>
      <c r="L19" s="32"/>
    </row>
    <row r="20" spans="1:12" x14ac:dyDescent="0.25">
      <c r="A20" s="29"/>
      <c r="B20" s="30"/>
      <c r="C20" s="31"/>
      <c r="D20" s="31"/>
      <c r="E20" s="40"/>
      <c r="F20" s="41"/>
      <c r="G20" s="42"/>
      <c r="H20" s="34"/>
      <c r="I20" s="45"/>
      <c r="J20" s="34">
        <f>IF(I20=G18,H18,H22)</f>
        <v>0</v>
      </c>
      <c r="K20" s="32"/>
      <c r="L20" s="32"/>
    </row>
    <row r="21" spans="1:12" x14ac:dyDescent="0.25">
      <c r="A21" s="29">
        <v>7</v>
      </c>
      <c r="B21" s="35"/>
      <c r="C21" s="36"/>
      <c r="D21" s="36"/>
      <c r="E21" s="37"/>
      <c r="F21" s="43" t="s">
        <v>50</v>
      </c>
      <c r="G21" s="44">
        <f>G18</f>
        <v>0</v>
      </c>
      <c r="H21" s="34"/>
      <c r="I21" s="32"/>
      <c r="J21" s="32"/>
      <c r="K21" s="32"/>
      <c r="L21" s="32"/>
    </row>
    <row r="22" spans="1:12" x14ac:dyDescent="0.25">
      <c r="A22" s="29"/>
      <c r="B22" s="30"/>
      <c r="C22" s="31"/>
      <c r="D22" s="31"/>
      <c r="E22" s="40"/>
      <c r="F22" s="33"/>
      <c r="G22" s="45"/>
      <c r="H22" s="34">
        <f>IF(G22=N21,B21,B23)</f>
        <v>0</v>
      </c>
      <c r="I22" s="32"/>
      <c r="J22" s="32"/>
      <c r="K22" s="32"/>
      <c r="L22" s="32"/>
    </row>
    <row r="23" spans="1:12" x14ac:dyDescent="0.25">
      <c r="A23" s="22">
        <v>8</v>
      </c>
      <c r="B23" s="35"/>
      <c r="C23" s="36"/>
      <c r="D23" s="36"/>
      <c r="E23" s="47"/>
      <c r="F23" s="38" t="s">
        <v>55</v>
      </c>
      <c r="G23" s="32"/>
      <c r="H23" s="32"/>
      <c r="I23" s="32"/>
      <c r="J23" s="32"/>
      <c r="K23" s="32"/>
      <c r="L23" s="32"/>
    </row>
    <row r="24" spans="1:12" ht="15.75" thickBot="1" x14ac:dyDescent="0.3">
      <c r="A24" s="48" t="s">
        <v>15</v>
      </c>
      <c r="B24" s="48"/>
      <c r="C24" s="32"/>
      <c r="D24" s="32"/>
      <c r="E24" s="40"/>
      <c r="F24" s="27"/>
      <c r="G24" s="32"/>
      <c r="H24" s="32"/>
      <c r="I24" s="32"/>
      <c r="J24" s="32"/>
      <c r="K24" s="49"/>
      <c r="L24" s="50"/>
    </row>
    <row r="25" spans="1:12" x14ac:dyDescent="0.25">
      <c r="A25" s="51" t="s">
        <v>16</v>
      </c>
      <c r="B25" s="52"/>
      <c r="C25" s="52"/>
      <c r="D25" s="53"/>
      <c r="E25" s="54" t="s">
        <v>17</v>
      </c>
      <c r="F25" s="55" t="s">
        <v>18</v>
      </c>
      <c r="G25" s="56" t="s">
        <v>19</v>
      </c>
      <c r="H25" s="57"/>
      <c r="I25" s="58"/>
      <c r="J25" s="59"/>
      <c r="K25" s="57" t="s">
        <v>20</v>
      </c>
      <c r="L25" s="60"/>
    </row>
    <row r="26" spans="1:12" ht="15.75" thickBot="1" x14ac:dyDescent="0.3">
      <c r="A26" s="61"/>
      <c r="B26" s="62"/>
      <c r="C26" s="62"/>
      <c r="D26" s="63"/>
      <c r="E26" s="64">
        <v>1</v>
      </c>
      <c r="F26" s="65" t="str">
        <f>F9</f>
        <v>Angel Menendez Moran</v>
      </c>
      <c r="G26" s="66"/>
      <c r="H26" s="67"/>
      <c r="I26" s="68"/>
      <c r="J26" s="69"/>
      <c r="K26" s="67"/>
      <c r="L26" s="70"/>
    </row>
    <row r="27" spans="1:12" x14ac:dyDescent="0.25">
      <c r="A27" s="71" t="s">
        <v>21</v>
      </c>
      <c r="B27" s="72"/>
      <c r="C27" s="72"/>
      <c r="D27" s="73"/>
      <c r="E27" s="74">
        <v>2</v>
      </c>
      <c r="F27" s="75" t="str">
        <f>F23</f>
        <v>Pedro Prieto Gonzalez</v>
      </c>
      <c r="G27" s="66"/>
      <c r="H27" s="67"/>
      <c r="I27" s="68"/>
      <c r="J27" s="69"/>
      <c r="K27" s="67"/>
      <c r="L27" s="70"/>
    </row>
    <row r="28" spans="1:12" ht="15.75" thickBot="1" x14ac:dyDescent="0.3">
      <c r="A28" s="76"/>
      <c r="B28" s="77"/>
      <c r="C28" s="77"/>
      <c r="D28" s="78"/>
      <c r="E28" s="74">
        <v>3</v>
      </c>
      <c r="F28" s="75" t="str">
        <f>IF($E$13=3,$F$13,IF($E$19=3,$F$19,""))</f>
        <v/>
      </c>
      <c r="G28" s="66"/>
      <c r="H28" s="67"/>
      <c r="I28" s="68"/>
      <c r="J28" s="69"/>
      <c r="K28" s="67"/>
      <c r="L28" s="70"/>
    </row>
    <row r="29" spans="1:12" x14ac:dyDescent="0.25">
      <c r="A29" s="51" t="s">
        <v>22</v>
      </c>
      <c r="B29" s="52"/>
      <c r="C29" s="52"/>
      <c r="D29" s="53"/>
      <c r="E29" s="74">
        <v>4</v>
      </c>
      <c r="F29" s="75" t="str">
        <f>IF($E$13=4,$F$13,IF($E$19=4,$F$19,""))</f>
        <v/>
      </c>
      <c r="G29" s="66"/>
      <c r="H29" s="67"/>
      <c r="I29" s="68"/>
      <c r="J29" s="69"/>
      <c r="K29" s="67"/>
      <c r="L29" s="70"/>
    </row>
    <row r="30" spans="1:12" ht="15.75" thickBot="1" x14ac:dyDescent="0.3">
      <c r="A30" s="79"/>
      <c r="B30" s="80"/>
      <c r="C30" s="80"/>
      <c r="D30" s="81"/>
      <c r="E30" s="82"/>
      <c r="F30" s="83"/>
      <c r="G30" s="66"/>
      <c r="H30" s="67"/>
      <c r="I30" s="68"/>
      <c r="J30" s="69"/>
      <c r="K30" s="67"/>
      <c r="L30" s="70"/>
    </row>
    <row r="31" spans="1:12" x14ac:dyDescent="0.25">
      <c r="A31" s="51" t="s">
        <v>23</v>
      </c>
      <c r="B31" s="52"/>
      <c r="C31" s="52"/>
      <c r="D31" s="53"/>
      <c r="E31" s="82"/>
      <c r="F31" s="83"/>
      <c r="G31" s="66"/>
      <c r="H31" s="67"/>
      <c r="I31" s="68"/>
      <c r="J31" s="69"/>
      <c r="K31" s="67"/>
      <c r="L31" s="70"/>
    </row>
    <row r="32" spans="1:12" x14ac:dyDescent="0.25">
      <c r="A32" s="84">
        <f>L6</f>
        <v>0</v>
      </c>
      <c r="B32" s="85"/>
      <c r="C32" s="85"/>
      <c r="D32" s="86"/>
      <c r="E32" s="82"/>
      <c r="F32" s="83"/>
      <c r="G32" s="66"/>
      <c r="H32" s="67"/>
      <c r="I32" s="68"/>
      <c r="J32" s="69"/>
      <c r="K32" s="67"/>
      <c r="L32" s="70"/>
    </row>
    <row r="33" spans="1:12" ht="15.75" thickBot="1" x14ac:dyDescent="0.3">
      <c r="A33" s="87"/>
      <c r="B33" s="88"/>
      <c r="C33" s="88"/>
      <c r="D33" s="89"/>
      <c r="E33" s="90"/>
      <c r="F33" s="91"/>
      <c r="G33" s="92"/>
      <c r="H33" s="93"/>
      <c r="I33" s="94"/>
      <c r="J33" s="95"/>
      <c r="K33" s="93"/>
      <c r="L33" s="96"/>
    </row>
    <row r="34" spans="1:12" x14ac:dyDescent="0.25">
      <c r="A34" s="97"/>
      <c r="B34" s="98" t="s">
        <v>24</v>
      </c>
      <c r="C34" s="97"/>
      <c r="D34" s="97"/>
      <c r="E34" s="97"/>
      <c r="F34" s="99"/>
      <c r="G34" s="99"/>
      <c r="H34" s="99"/>
      <c r="I34" s="100"/>
      <c r="J34" s="100"/>
      <c r="K34" s="101" t="s">
        <v>25</v>
      </c>
      <c r="L34" s="101"/>
    </row>
    <row r="35" spans="1:12" x14ac:dyDescent="0.25">
      <c r="A35" s="97"/>
      <c r="B35" s="97"/>
      <c r="C35" s="97"/>
      <c r="D35" s="97"/>
      <c r="E35" s="97"/>
      <c r="F35" s="102" t="s">
        <v>26</v>
      </c>
      <c r="G35" s="103" t="s">
        <v>27</v>
      </c>
      <c r="H35" s="103"/>
      <c r="I35" s="103"/>
      <c r="J35" s="102"/>
      <c r="K35" s="99"/>
      <c r="L35" s="100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</sheetData>
  <mergeCells count="36">
    <mergeCell ref="A33:D33"/>
    <mergeCell ref="G33:I33"/>
    <mergeCell ref="K33:L33"/>
    <mergeCell ref="K34:L34"/>
    <mergeCell ref="G35:I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1:L1"/>
    <mergeCell ref="A2:L2"/>
    <mergeCell ref="A3:E3"/>
    <mergeCell ref="A4:E4"/>
    <mergeCell ref="A5:E5"/>
    <mergeCell ref="A6:E6"/>
  </mergeCells>
  <conditionalFormatting sqref="F9 B9:D9 B11:D11 F11 F13 B13:D13 B15:D15 F15 F17 B17:D17 B19:D19 F19 F21 B21:D21 B23:D23 F23">
    <cfRule type="expression" dxfId="1" priority="1" stopIfTrue="1">
      <formula>AND($E9&lt;=$L$9,$M9&gt;0,$E9&gt;0,$D9&lt;&gt;"LL",$D9&lt;&gt;"Alt")</formula>
    </cfRule>
  </conditionalFormatting>
  <conditionalFormatting sqref="E9 E11 E13 E15 E17 E19 E21 E23">
    <cfRule type="expression" dxfId="0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DB0B-5B4B-4C91-8AAB-FF8738377450}">
  <dimension ref="A1:L39"/>
  <sheetViews>
    <sheetView workbookViewId="0">
      <selection activeCell="N18" sqref="N18"/>
    </sheetView>
  </sheetViews>
  <sheetFormatPr baseColWidth="10" defaultRowHeight="15" x14ac:dyDescent="0.2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2" ht="25.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1</v>
      </c>
      <c r="B3" s="2"/>
      <c r="C3" s="2"/>
      <c r="D3" s="2"/>
      <c r="E3" s="2"/>
      <c r="F3" s="3" t="s">
        <v>2</v>
      </c>
      <c r="G3" s="3" t="s">
        <v>28</v>
      </c>
      <c r="H3" s="3"/>
      <c r="I3" s="4"/>
      <c r="J3" s="4"/>
      <c r="K3" s="3" t="s">
        <v>4</v>
      </c>
      <c r="L3" s="5"/>
    </row>
    <row r="4" spans="1:12" x14ac:dyDescent="0.25">
      <c r="A4" s="6"/>
      <c r="B4" s="6"/>
      <c r="C4" s="6"/>
      <c r="D4" s="6"/>
      <c r="E4" s="6"/>
      <c r="F4" s="7"/>
      <c r="G4" s="8"/>
      <c r="H4" s="7"/>
      <c r="I4" s="9"/>
      <c r="J4" s="9"/>
      <c r="K4" s="7"/>
      <c r="L4" s="10"/>
    </row>
    <row r="5" spans="1:12" x14ac:dyDescent="0.25">
      <c r="A5" s="2" t="s">
        <v>5</v>
      </c>
      <c r="B5" s="2"/>
      <c r="C5" s="2"/>
      <c r="D5" s="2"/>
      <c r="E5" s="2"/>
      <c r="F5" s="3" t="s">
        <v>29</v>
      </c>
      <c r="G5" s="4" t="s">
        <v>7</v>
      </c>
      <c r="H5" s="4"/>
      <c r="I5" s="4"/>
      <c r="J5" s="4"/>
      <c r="K5" s="4"/>
      <c r="L5" s="11" t="s">
        <v>8</v>
      </c>
    </row>
    <row r="6" spans="1:12" ht="15.75" thickBot="1" x14ac:dyDescent="0.3">
      <c r="A6" s="12"/>
      <c r="B6" s="12"/>
      <c r="C6" s="12"/>
      <c r="D6" s="12"/>
      <c r="E6" s="12"/>
      <c r="F6" s="13"/>
      <c r="G6" s="13"/>
      <c r="H6" s="13"/>
      <c r="I6" s="14"/>
      <c r="J6" s="14"/>
      <c r="K6" s="13"/>
      <c r="L6" s="15"/>
    </row>
    <row r="7" spans="1:12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7" t="str">
        <f>IF(G6="Femenino","Jugadora","Jugador")</f>
        <v>Jugador</v>
      </c>
      <c r="G7" s="17" t="s">
        <v>13</v>
      </c>
      <c r="H7" s="17"/>
      <c r="I7" s="17" t="s">
        <v>14</v>
      </c>
      <c r="J7" s="17"/>
      <c r="K7" s="17" t="str">
        <f>IF(G6="Femenino","Campeona","Campeón")</f>
        <v>Campeón</v>
      </c>
      <c r="L7" s="17"/>
    </row>
    <row r="8" spans="1:12" x14ac:dyDescent="0.25">
      <c r="A8" s="18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</row>
    <row r="9" spans="1:12" x14ac:dyDescent="0.25">
      <c r="A9" s="22">
        <v>1</v>
      </c>
      <c r="B9" s="23"/>
      <c r="C9" s="24"/>
      <c r="D9" s="24"/>
      <c r="E9" s="25"/>
      <c r="F9" s="26" t="s">
        <v>30</v>
      </c>
      <c r="G9" s="27"/>
      <c r="H9" s="27"/>
      <c r="I9" s="27"/>
      <c r="J9" s="27"/>
      <c r="K9" s="27"/>
      <c r="L9" s="28"/>
    </row>
    <row r="10" spans="1:12" x14ac:dyDescent="0.25">
      <c r="A10" s="29"/>
      <c r="B10" s="30"/>
      <c r="C10" s="31"/>
      <c r="D10" s="31"/>
      <c r="E10" s="32"/>
      <c r="F10" s="33"/>
      <c r="G10" s="27"/>
      <c r="H10" s="34">
        <f>IF(G10=N9,B9,B11)</f>
        <v>0</v>
      </c>
      <c r="I10" s="32"/>
      <c r="J10" s="32"/>
      <c r="K10" s="32"/>
      <c r="L10" s="32"/>
    </row>
    <row r="11" spans="1:12" x14ac:dyDescent="0.25">
      <c r="A11" s="29">
        <v>2</v>
      </c>
      <c r="B11" s="35"/>
      <c r="C11" s="36"/>
      <c r="D11" s="36"/>
      <c r="E11" s="37"/>
      <c r="F11" s="38" t="s">
        <v>31</v>
      </c>
      <c r="G11" s="39"/>
      <c r="H11" s="34"/>
      <c r="I11" s="32"/>
      <c r="J11" s="32"/>
      <c r="K11" s="32"/>
      <c r="L11" s="32"/>
    </row>
    <row r="12" spans="1:12" x14ac:dyDescent="0.25">
      <c r="A12" s="29"/>
      <c r="B12" s="30"/>
      <c r="C12" s="31"/>
      <c r="D12" s="31"/>
      <c r="E12" s="40"/>
      <c r="F12" s="41"/>
      <c r="G12" s="42"/>
      <c r="H12" s="34"/>
      <c r="I12" s="27"/>
      <c r="J12" s="34">
        <f>IF(I12=G10,H10,H14)</f>
        <v>0</v>
      </c>
      <c r="K12" s="32"/>
      <c r="L12" s="32"/>
    </row>
    <row r="13" spans="1:12" x14ac:dyDescent="0.25">
      <c r="A13" s="22">
        <v>3</v>
      </c>
      <c r="B13" s="35"/>
      <c r="C13" s="36"/>
      <c r="D13" s="36"/>
      <c r="E13" s="37"/>
      <c r="F13" s="43" t="s">
        <v>32</v>
      </c>
      <c r="G13" s="44">
        <f>G10</f>
        <v>0</v>
      </c>
      <c r="H13" s="34"/>
      <c r="I13" s="39"/>
      <c r="J13" s="34"/>
      <c r="K13" s="32"/>
      <c r="L13" s="32"/>
    </row>
    <row r="14" spans="1:12" x14ac:dyDescent="0.25">
      <c r="A14" s="29"/>
      <c r="B14" s="30"/>
      <c r="C14" s="31"/>
      <c r="D14" s="31"/>
      <c r="E14" s="40"/>
      <c r="F14" s="33"/>
      <c r="G14" s="45"/>
      <c r="H14" s="34">
        <f>IF(G14=N13,B13,B15)</f>
        <v>0</v>
      </c>
      <c r="I14" s="42"/>
      <c r="J14" s="34"/>
      <c r="K14" s="32"/>
      <c r="L14" s="32"/>
    </row>
    <row r="15" spans="1:12" x14ac:dyDescent="0.25">
      <c r="A15" s="29">
        <v>4</v>
      </c>
      <c r="B15" s="35"/>
      <c r="C15" s="36"/>
      <c r="D15" s="36"/>
      <c r="E15" s="37"/>
      <c r="F15" s="38" t="s">
        <v>33</v>
      </c>
      <c r="G15" s="32"/>
      <c r="H15" s="34"/>
      <c r="I15" s="42"/>
      <c r="J15" s="34"/>
      <c r="K15" s="32"/>
      <c r="L15" s="32"/>
    </row>
    <row r="16" spans="1:12" x14ac:dyDescent="0.25">
      <c r="A16" s="29"/>
      <c r="B16" s="30"/>
      <c r="C16" s="31"/>
      <c r="D16" s="31"/>
      <c r="E16" s="32"/>
      <c r="F16" s="41"/>
      <c r="G16" s="32"/>
      <c r="H16" s="34"/>
      <c r="I16" s="42"/>
      <c r="J16" s="34"/>
      <c r="K16" s="27"/>
      <c r="L16" s="34"/>
    </row>
    <row r="17" spans="1:12" x14ac:dyDescent="0.25">
      <c r="A17" s="29">
        <v>5</v>
      </c>
      <c r="B17" s="35"/>
      <c r="C17" s="36"/>
      <c r="D17" s="36"/>
      <c r="E17" s="37"/>
      <c r="F17" s="43" t="s">
        <v>34</v>
      </c>
      <c r="G17" s="32"/>
      <c r="H17" s="34"/>
      <c r="I17" s="42"/>
      <c r="J17" s="34"/>
      <c r="K17" s="46"/>
      <c r="L17" s="32"/>
    </row>
    <row r="18" spans="1:12" x14ac:dyDescent="0.25">
      <c r="A18" s="29"/>
      <c r="B18" s="30"/>
      <c r="C18" s="31"/>
      <c r="D18" s="31"/>
      <c r="E18" s="32"/>
      <c r="F18" s="33"/>
      <c r="G18" s="27"/>
      <c r="H18" s="34">
        <f>IF(G18=N17,B17,B19)</f>
        <v>0</v>
      </c>
      <c r="I18" s="42"/>
      <c r="J18" s="34"/>
      <c r="K18" s="32"/>
      <c r="L18" s="32"/>
    </row>
    <row r="19" spans="1:12" x14ac:dyDescent="0.25">
      <c r="A19" s="22">
        <v>6</v>
      </c>
      <c r="B19" s="35"/>
      <c r="C19" s="36"/>
      <c r="D19" s="36"/>
      <c r="E19" s="37"/>
      <c r="F19" s="38" t="s">
        <v>35</v>
      </c>
      <c r="G19" s="39"/>
      <c r="H19" s="34"/>
      <c r="I19" s="44">
        <f>I12</f>
        <v>0</v>
      </c>
      <c r="J19" s="34"/>
      <c r="K19" s="32"/>
      <c r="L19" s="32"/>
    </row>
    <row r="20" spans="1:12" x14ac:dyDescent="0.25">
      <c r="A20" s="29"/>
      <c r="B20" s="30"/>
      <c r="C20" s="31"/>
      <c r="D20" s="31"/>
      <c r="E20" s="40"/>
      <c r="F20" s="41"/>
      <c r="G20" s="42"/>
      <c r="H20" s="34"/>
      <c r="I20" s="45"/>
      <c r="J20" s="34">
        <f>IF(I20=G18,H18,H22)</f>
        <v>0</v>
      </c>
      <c r="K20" s="32"/>
      <c r="L20" s="32"/>
    </row>
    <row r="21" spans="1:12" x14ac:dyDescent="0.25">
      <c r="A21" s="29">
        <v>7</v>
      </c>
      <c r="B21" s="35"/>
      <c r="C21" s="36"/>
      <c r="D21" s="36"/>
      <c r="E21" s="37"/>
      <c r="F21" s="43" t="s">
        <v>36</v>
      </c>
      <c r="G21" s="44">
        <f>G18</f>
        <v>0</v>
      </c>
      <c r="H21" s="34"/>
      <c r="I21" s="32"/>
      <c r="J21" s="32"/>
      <c r="K21" s="32"/>
      <c r="L21" s="32"/>
    </row>
    <row r="22" spans="1:12" x14ac:dyDescent="0.25">
      <c r="A22" s="29"/>
      <c r="B22" s="30"/>
      <c r="C22" s="31"/>
      <c r="D22" s="31"/>
      <c r="E22" s="40"/>
      <c r="F22" s="33"/>
      <c r="G22" s="45"/>
      <c r="H22" s="34">
        <f>IF(G22=N21,B21,B23)</f>
        <v>0</v>
      </c>
      <c r="I22" s="32"/>
      <c r="J22" s="32"/>
      <c r="K22" s="32"/>
      <c r="L22" s="32"/>
    </row>
    <row r="23" spans="1:12" x14ac:dyDescent="0.25">
      <c r="A23" s="22">
        <v>8</v>
      </c>
      <c r="B23" s="35"/>
      <c r="C23" s="36"/>
      <c r="D23" s="36"/>
      <c r="E23" s="47"/>
      <c r="F23" s="38" t="s">
        <v>37</v>
      </c>
      <c r="G23" s="32"/>
      <c r="H23" s="32"/>
      <c r="I23" s="32"/>
      <c r="J23" s="32"/>
      <c r="K23" s="32"/>
      <c r="L23" s="32"/>
    </row>
    <row r="24" spans="1:12" ht="15.75" thickBot="1" x14ac:dyDescent="0.3">
      <c r="A24" s="48" t="s">
        <v>15</v>
      </c>
      <c r="B24" s="48"/>
      <c r="C24" s="32"/>
      <c r="D24" s="32"/>
      <c r="E24" s="40"/>
      <c r="F24" s="27"/>
      <c r="G24" s="32"/>
      <c r="H24" s="32"/>
      <c r="I24" s="32"/>
      <c r="J24" s="32"/>
      <c r="K24" s="49"/>
      <c r="L24" s="50"/>
    </row>
    <row r="25" spans="1:12" x14ac:dyDescent="0.25">
      <c r="A25" s="51" t="s">
        <v>16</v>
      </c>
      <c r="B25" s="52"/>
      <c r="C25" s="52"/>
      <c r="D25" s="53"/>
      <c r="E25" s="54" t="s">
        <v>17</v>
      </c>
      <c r="F25" s="55" t="s">
        <v>18</v>
      </c>
      <c r="G25" s="56" t="s">
        <v>19</v>
      </c>
      <c r="H25" s="57"/>
      <c r="I25" s="58"/>
      <c r="J25" s="59"/>
      <c r="K25" s="57" t="s">
        <v>20</v>
      </c>
      <c r="L25" s="60"/>
    </row>
    <row r="26" spans="1:12" ht="15.75" thickBot="1" x14ac:dyDescent="0.3">
      <c r="A26" s="61"/>
      <c r="B26" s="62"/>
      <c r="C26" s="62"/>
      <c r="D26" s="63"/>
      <c r="E26" s="64">
        <v>1</v>
      </c>
      <c r="F26" s="65" t="str">
        <f>F9</f>
        <v>Aitor Fernandez Fernandez</v>
      </c>
      <c r="G26" s="66"/>
      <c r="H26" s="67"/>
      <c r="I26" s="68"/>
      <c r="J26" s="69"/>
      <c r="K26" s="67"/>
      <c r="L26" s="70"/>
    </row>
    <row r="27" spans="1:12" x14ac:dyDescent="0.25">
      <c r="A27" s="71" t="s">
        <v>21</v>
      </c>
      <c r="B27" s="72"/>
      <c r="C27" s="72"/>
      <c r="D27" s="73"/>
      <c r="E27" s="74">
        <v>2</v>
      </c>
      <c r="F27" s="75" t="str">
        <f>F23</f>
        <v>Hugo Velasco Garcia</v>
      </c>
      <c r="G27" s="66"/>
      <c r="H27" s="67"/>
      <c r="I27" s="68"/>
      <c r="J27" s="69"/>
      <c r="K27" s="67"/>
      <c r="L27" s="70"/>
    </row>
    <row r="28" spans="1:12" ht="15.75" thickBot="1" x14ac:dyDescent="0.3">
      <c r="A28" s="76"/>
      <c r="B28" s="77"/>
      <c r="C28" s="77"/>
      <c r="D28" s="78"/>
      <c r="E28" s="74">
        <v>3</v>
      </c>
      <c r="F28" s="75" t="str">
        <f>IF($E$13=3,$F$13,IF($E$19=3,$F$19,""))</f>
        <v/>
      </c>
      <c r="G28" s="66"/>
      <c r="H28" s="67"/>
      <c r="I28" s="68"/>
      <c r="J28" s="69"/>
      <c r="K28" s="67"/>
      <c r="L28" s="70"/>
    </row>
    <row r="29" spans="1:12" x14ac:dyDescent="0.25">
      <c r="A29" s="51" t="s">
        <v>22</v>
      </c>
      <c r="B29" s="52"/>
      <c r="C29" s="52"/>
      <c r="D29" s="53"/>
      <c r="E29" s="74">
        <v>4</v>
      </c>
      <c r="F29" s="75" t="str">
        <f>IF($E$13=4,$F$13,IF($E$19=4,$F$19,""))</f>
        <v/>
      </c>
      <c r="G29" s="66"/>
      <c r="H29" s="67"/>
      <c r="I29" s="68"/>
      <c r="J29" s="69"/>
      <c r="K29" s="67"/>
      <c r="L29" s="70"/>
    </row>
    <row r="30" spans="1:12" ht="15.75" thickBot="1" x14ac:dyDescent="0.3">
      <c r="A30" s="79"/>
      <c r="B30" s="80"/>
      <c r="C30" s="80"/>
      <c r="D30" s="81"/>
      <c r="E30" s="82"/>
      <c r="F30" s="83"/>
      <c r="G30" s="66"/>
      <c r="H30" s="67"/>
      <c r="I30" s="68"/>
      <c r="J30" s="69"/>
      <c r="K30" s="67"/>
      <c r="L30" s="70"/>
    </row>
    <row r="31" spans="1:12" x14ac:dyDescent="0.25">
      <c r="A31" s="51" t="s">
        <v>23</v>
      </c>
      <c r="B31" s="52"/>
      <c r="C31" s="52"/>
      <c r="D31" s="53"/>
      <c r="E31" s="82"/>
      <c r="F31" s="83"/>
      <c r="G31" s="66"/>
      <c r="H31" s="67"/>
      <c r="I31" s="68"/>
      <c r="J31" s="69"/>
      <c r="K31" s="67"/>
      <c r="L31" s="70"/>
    </row>
    <row r="32" spans="1:12" x14ac:dyDescent="0.25">
      <c r="A32" s="84">
        <f>L6</f>
        <v>0</v>
      </c>
      <c r="B32" s="85"/>
      <c r="C32" s="85"/>
      <c r="D32" s="86"/>
      <c r="E32" s="82"/>
      <c r="F32" s="83"/>
      <c r="G32" s="66"/>
      <c r="H32" s="67"/>
      <c r="I32" s="68"/>
      <c r="J32" s="69"/>
      <c r="K32" s="67"/>
      <c r="L32" s="70"/>
    </row>
    <row r="33" spans="1:12" ht="15.75" thickBot="1" x14ac:dyDescent="0.3">
      <c r="A33" s="87"/>
      <c r="B33" s="88"/>
      <c r="C33" s="88"/>
      <c r="D33" s="89"/>
      <c r="E33" s="90"/>
      <c r="F33" s="91"/>
      <c r="G33" s="92"/>
      <c r="H33" s="93"/>
      <c r="I33" s="94"/>
      <c r="J33" s="95"/>
      <c r="K33" s="93"/>
      <c r="L33" s="96"/>
    </row>
    <row r="34" spans="1:12" x14ac:dyDescent="0.25">
      <c r="A34" s="97"/>
      <c r="B34" s="98" t="s">
        <v>24</v>
      </c>
      <c r="C34" s="97"/>
      <c r="D34" s="97"/>
      <c r="E34" s="97"/>
      <c r="F34" s="99"/>
      <c r="G34" s="99"/>
      <c r="H34" s="99"/>
      <c r="I34" s="100"/>
      <c r="J34" s="100"/>
      <c r="K34" s="101" t="s">
        <v>25</v>
      </c>
      <c r="L34" s="101"/>
    </row>
    <row r="35" spans="1:12" x14ac:dyDescent="0.25">
      <c r="A35" s="97"/>
      <c r="B35" s="97"/>
      <c r="C35" s="97"/>
      <c r="D35" s="97"/>
      <c r="E35" s="97"/>
      <c r="F35" s="102" t="s">
        <v>26</v>
      </c>
      <c r="G35" s="103" t="s">
        <v>27</v>
      </c>
      <c r="H35" s="103"/>
      <c r="I35" s="103"/>
      <c r="J35" s="102"/>
      <c r="K35" s="99"/>
      <c r="L35" s="100"/>
    </row>
    <row r="36" spans="1:12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</sheetData>
  <mergeCells count="36">
    <mergeCell ref="A33:D33"/>
    <mergeCell ref="G33:I33"/>
    <mergeCell ref="K33:L33"/>
    <mergeCell ref="K34:L34"/>
    <mergeCell ref="G35:I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1:L1"/>
    <mergeCell ref="A2:L2"/>
    <mergeCell ref="A3:E3"/>
    <mergeCell ref="A4:E4"/>
    <mergeCell ref="A5:E5"/>
    <mergeCell ref="A6:E6"/>
  </mergeCells>
  <conditionalFormatting sqref="F9 B9:D9 B11:D11 F11 F13 B13:D13 B15:D15 F15 F17 B17:D17 B19:D19 F19 F21 B21:D21 B23:D23 F23">
    <cfRule type="expression" dxfId="9" priority="1" stopIfTrue="1">
      <formula>AND($E9&lt;=$L$9,$M9&gt;0,$E9&gt;0,$D9&lt;&gt;"LL",$D9&lt;&gt;"Alt")</formula>
    </cfRule>
  </conditionalFormatting>
  <conditionalFormatting sqref="E9 E11 E13 E15 E17 E19 E21 E23">
    <cfRule type="expression" dxfId="8" priority="2" stopIfTrue="1">
      <formula>AND($E9&lt;=$L$9,$M9&gt;0,$D9&lt;&gt;"LL")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Nalón Alevín M (8)</vt:lpstr>
      <vt:lpstr>Nalón Infantil F (8)</vt:lpstr>
      <vt:lpstr>Nalón Infantil M (8)</vt:lpstr>
      <vt:lpstr>Nalón Cadete M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Pelayo Lopez Molina</dc:creator>
  <cp:lastModifiedBy>Pelayo Lopez Molina</cp:lastModifiedBy>
  <dcterms:created xsi:type="dcterms:W3CDTF">2022-11-13T16:03:53Z</dcterms:created>
  <dcterms:modified xsi:type="dcterms:W3CDTF">2022-11-13T19:14:02Z</dcterms:modified>
</cp:coreProperties>
</file>